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viergroup.sharepoint.com/sites/EE1-Corporate/IT Confidential/EFPIA/"/>
    </mc:Choice>
  </mc:AlternateContent>
  <xr:revisionPtr revIDLastSave="139" documentId="11_BF7A3C40B11ECC05E9504542C91E3CAA358586BF" xr6:coauthVersionLast="47" xr6:coauthVersionMax="47" xr10:uidLastSave="{F7821251-0168-49DB-96FC-9F86489AA2C6}"/>
  <bookViews>
    <workbookView xWindow="-108" yWindow="-108" windowWidth="30936" windowHeight="167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N31" i="1"/>
  <c r="N29" i="1"/>
  <c r="N28" i="1"/>
  <c r="N27" i="1"/>
  <c r="L25" i="1"/>
  <c r="K25" i="1"/>
  <c r="J25" i="1"/>
  <c r="I25" i="1"/>
  <c r="H25" i="1"/>
  <c r="G25" i="1"/>
  <c r="N23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<sst xmlns="http://schemas.openxmlformats.org/spreadsheetml/2006/main" count="117" uniqueCount="71">
  <si>
    <t>TERVISHOIUTÖÖTAJATELE (HCP) JA TERVISHOIUORGANISATSIOONIDELE (HCO) MAKSTUD RAHALISTE VÄÄRTUSTE AVALIKUSTAMINE</t>
  </si>
  <si>
    <t>Avalikustamiskuupäev : 01/06/2026</t>
  </si>
  <si>
    <t>Täisnimi</t>
  </si>
  <si>
    <t>Põhitegevuskoha linn</t>
  </si>
  <si>
    <t>Põhitegevuskoha riik</t>
  </si>
  <si>
    <t>Põhitegevuskoha aadress</t>
  </si>
  <si>
    <t>Riigi kordumatu 
tunnus</t>
  </si>
  <si>
    <t>HCOde toetused ja annetused</t>
  </si>
  <si>
    <t>Üritustega seotud kulude katmine</t>
  </si>
  <si>
    <t>Teenuse- ja konsultatsiooni tasud</t>
  </si>
  <si>
    <t>KOKKU</t>
  </si>
  <si>
    <t>Sponsorlepingud HCOde / kolmandate pooltega, kelle on määranud HCOd ürituse korraldamiseks</t>
  </si>
  <si>
    <t>Registreerimistasud</t>
  </si>
  <si>
    <t>Reisi- ja 
majutuskulud</t>
  </si>
  <si>
    <t>Lõivud</t>
  </si>
  <si>
    <t>Seotud kulud</t>
  </si>
  <si>
    <t>HCPd</t>
  </si>
  <si>
    <t>PERSONAALNE TEAVE - üks rida HCP kohta (nt. aasta jooksul tehtud kõik varade ülekanded ühele HCOle liidetakse kokku)</t>
  </si>
  <si>
    <t>MUU, MIDA EI OLE EESPOOL NIMETATUD - kus teavet ei tohi individuaalsel baasil avalikustada juriidilistel põhjustel</t>
  </si>
  <si>
    <t>Koondsumma, mis on seotud varade ülekandega abisaajale</t>
  </si>
  <si>
    <t>Koondteabes esitatud abisaajate arv</t>
  </si>
  <si>
    <t>Koondteabes esitatud abisaajate osakaal (%) abisaajate koguarvust</t>
  </si>
  <si>
    <t>HCOd</t>
  </si>
  <si>
    <t>PERSONAALNE TEAVE - üks rida HCO kohta (nt. aasta jooksul tehtud kõik varade ülekanded ühele HCOle liidetakse kokku)</t>
  </si>
  <si>
    <t>Teadus ja arendus</t>
  </si>
  <si>
    <t>KOONDTEAVE</t>
  </si>
  <si>
    <t>Teaduse ja arendusega seotud varade ülekanne</t>
  </si>
  <si>
    <t>KOGUSUMMA</t>
  </si>
  <si>
    <t>Blöndal Mai</t>
  </si>
  <si>
    <t>ESKO Vivian</t>
  </si>
  <si>
    <t>Hedman Anu</t>
  </si>
  <si>
    <t>LAANE Eve</t>
  </si>
  <si>
    <t>LAPKOVSKAJA Olga</t>
  </si>
  <si>
    <t>Masik Sirje</t>
  </si>
  <si>
    <t>OLVET Jaana</t>
  </si>
  <si>
    <t>PALM Kairit</t>
  </si>
  <si>
    <t>PULLISAAR Ene</t>
  </si>
  <si>
    <t>PUUSEPP Kaarel</t>
  </si>
  <si>
    <t>Pauklin Priit</t>
  </si>
  <si>
    <t>REIMANN Merilin</t>
  </si>
  <si>
    <t>STARKOPF Merle</t>
  </si>
  <si>
    <t>Salum Erik</t>
  </si>
  <si>
    <t>Serg Martin</t>
  </si>
  <si>
    <t>Timejeva Anna-Viktoria</t>
  </si>
  <si>
    <t>Toomsoo Toomas</t>
  </si>
  <si>
    <t>Tartu</t>
  </si>
  <si>
    <t>Tallinn</t>
  </si>
  <si>
    <t>Kohtla-Järve</t>
  </si>
  <si>
    <t>Pärnu</t>
  </si>
  <si>
    <t>ESTONIA</t>
  </si>
  <si>
    <t>L. Puusepa tn 8  50406</t>
  </si>
  <si>
    <t>Pärnu mnt  11312</t>
  </si>
  <si>
    <t>Ravi 18  10138</t>
  </si>
  <si>
    <t>Puusepa 8  50604</t>
  </si>
  <si>
    <t>Tervise  31025</t>
  </si>
  <si>
    <t>Ravi  10138</t>
  </si>
  <si>
    <t>Paldiski mnt 68  10617</t>
  </si>
  <si>
    <t>Ristiku 1  80010</t>
  </si>
  <si>
    <t>L.Puusepa  50406</t>
  </si>
  <si>
    <t>L. Puusepa 8  50406</t>
  </si>
  <si>
    <t>J. Sütiste tee 19  13419</t>
  </si>
  <si>
    <t xml:space="preserve">Veerenni 51  10138 </t>
  </si>
  <si>
    <t>N/A</t>
  </si>
  <si>
    <t>Eesti Onkoteraapia Ühing</t>
  </si>
  <si>
    <t>MTÜ Eesti Kardioloogide Selts</t>
  </si>
  <si>
    <t>MTÜ Tromboosiühing</t>
  </si>
  <si>
    <t>L. Puusepa 8  51014</t>
  </si>
  <si>
    <t>Möldre tee 14-4  10915</t>
  </si>
  <si>
    <t>EE/HCO/000008</t>
  </si>
  <si>
    <t>EE/HCO/000020</t>
  </si>
  <si>
    <t>EE/HCO/000010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</si>
</sst>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\.00%"/>
  </numFmts>
  <fonts count="4" x14ac:knownFonts="1">
    <font>
      <sz val="11"/>
      <name val="Calibri"/>
    </font>
    <font>
      <sz val="11"/>
      <color rgb="FFFFFFFF"/>
      <name val="Calibri"/>
    </font>
    <font>
      <b/>
      <sz val="14"/>
      <name val="Calibri"/>
    </font>
    <font>
      <sz val="9"/>
      <name val="Calibri"/>
    </font>
  </fonts>
  <fills count="9">
    <fill>
      <patternFill patternType="none"/>
    </fill>
    <fill>
      <patternFill patternType="gray125"/>
    </fill>
    <fill>
      <patternFill patternType="solid">
        <fgColor rgb="FF76933C"/>
      </patternFill>
    </fill>
    <fill>
      <patternFill patternType="solid">
        <fgColor rgb="FF9BBB59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2DCDB"/>
      </patternFill>
    </fill>
    <fill>
      <patternFill patternType="solid">
        <fgColor rgb="FFE6B8B7"/>
      </patternFill>
    </fill>
    <fill>
      <patternFill patternType="solid">
        <fgColor rgb="FF99CC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3" fontId="0" fillId="0" borderId="0" xfId="0" applyNumberFormat="1"/>
    <xf numFmtId="3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0" fillId="5" borderId="0" xfId="0" applyFill="1"/>
    <xf numFmtId="0" fontId="0" fillId="8" borderId="0" xfId="0" applyFill="1"/>
    <xf numFmtId="0" fontId="0" fillId="0" borderId="0" xfId="0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/>
    <xf numFmtId="3" fontId="0" fillId="0" borderId="4" xfId="0" applyNumberFormat="1" applyBorder="1" applyAlignment="1">
      <alignment horizontal="center" vertical="center" wrapText="1"/>
    </xf>
    <xf numFmtId="3" fontId="0" fillId="0" borderId="3" xfId="0" applyNumberFormat="1" applyBorder="1"/>
    <xf numFmtId="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3" fontId="0" fillId="0" borderId="0" xfId="0" applyNumberFormat="1"/>
    <xf numFmtId="0" fontId="3" fillId="2" borderId="0" xfId="0" applyFont="1" applyFill="1" applyAlignment="1">
      <alignment horizontal="center" vertical="center" textRotation="90" wrapText="1"/>
    </xf>
    <xf numFmtId="0" fontId="3" fillId="6" borderId="0" xfId="0" applyFont="1" applyFill="1" applyAlignment="1">
      <alignment horizontal="center" vertical="center" textRotation="90"/>
    </xf>
    <xf numFmtId="0" fontId="3" fillId="7" borderId="0" xfId="0" applyFont="1" applyFill="1" applyAlignment="1">
      <alignment horizontal="center" vertical="center" textRotation="90"/>
    </xf>
    <xf numFmtId="3" fontId="0" fillId="0" borderId="6" xfId="0" applyNumberForma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="77" zoomScaleNormal="77" workbookViewId="0">
      <selection activeCell="H39" sqref="H39"/>
    </sheetView>
  </sheetViews>
  <sheetFormatPr defaultRowHeight="14.4" x14ac:dyDescent="0.3"/>
  <cols>
    <col min="1" max="1" width="4" customWidth="1"/>
    <col min="2" max="2" width="42.88671875" customWidth="1"/>
    <col min="3" max="5" width="30" customWidth="1"/>
    <col min="6" max="6" width="20" customWidth="1"/>
    <col min="7" max="12" width="20" style="1" customWidth="1"/>
    <col min="13" max="13" width="20" customWidth="1"/>
    <col min="14" max="14" width="20" style="1" customWidth="1"/>
  </cols>
  <sheetData>
    <row r="1" spans="1:14" ht="18" x14ac:dyDescent="0.3">
      <c r="B1" s="8" t="s">
        <v>0</v>
      </c>
      <c r="C1" s="9"/>
      <c r="D1" s="9"/>
      <c r="E1" s="9"/>
      <c r="F1" s="9"/>
      <c r="G1" s="10"/>
      <c r="H1" s="10"/>
      <c r="I1" s="10"/>
      <c r="J1" s="10"/>
      <c r="K1" s="10"/>
      <c r="L1" s="10" t="s">
        <v>1</v>
      </c>
      <c r="M1" s="9"/>
      <c r="N1" s="2"/>
    </row>
    <row r="2" spans="1:14" x14ac:dyDescent="0.3">
      <c r="B2" s="16" t="s">
        <v>2</v>
      </c>
      <c r="C2" s="16" t="s">
        <v>3</v>
      </c>
      <c r="D2" s="16" t="s">
        <v>4</v>
      </c>
      <c r="E2" s="16" t="s">
        <v>5</v>
      </c>
      <c r="F2" s="18" t="s">
        <v>6</v>
      </c>
      <c r="G2" s="11" t="s">
        <v>7</v>
      </c>
      <c r="H2" s="13" t="s">
        <v>8</v>
      </c>
      <c r="I2" s="14"/>
      <c r="J2" s="15"/>
      <c r="K2" s="13" t="s">
        <v>9</v>
      </c>
      <c r="L2" s="15"/>
      <c r="M2" s="5"/>
      <c r="N2" s="25" t="s">
        <v>10</v>
      </c>
    </row>
    <row r="3" spans="1:14" ht="72" x14ac:dyDescent="0.3">
      <c r="B3" s="17"/>
      <c r="C3" s="17"/>
      <c r="D3" s="17"/>
      <c r="E3" s="17"/>
      <c r="F3" s="17"/>
      <c r="G3" s="12"/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5"/>
      <c r="N3" s="12"/>
    </row>
    <row r="4" spans="1:14" x14ac:dyDescent="0.3">
      <c r="A4" s="23" t="s">
        <v>16</v>
      </c>
      <c r="B4" s="28" t="s">
        <v>17</v>
      </c>
      <c r="C4" s="28"/>
      <c r="D4" s="28"/>
      <c r="E4" s="28"/>
      <c r="F4" s="28"/>
      <c r="G4" s="29"/>
      <c r="H4" s="29"/>
      <c r="I4" s="29"/>
      <c r="J4" s="29"/>
      <c r="K4" s="29"/>
      <c r="L4" s="29"/>
      <c r="M4" s="30"/>
      <c r="N4" s="29"/>
    </row>
    <row r="5" spans="1:14" x14ac:dyDescent="0.3">
      <c r="A5" s="20"/>
      <c r="B5" t="s">
        <v>28</v>
      </c>
      <c r="C5" t="s">
        <v>45</v>
      </c>
      <c r="D5" t="s">
        <v>49</v>
      </c>
      <c r="E5" t="s">
        <v>50</v>
      </c>
      <c r="I5" s="1">
        <v>940</v>
      </c>
      <c r="J5" s="1">
        <v>1419</v>
      </c>
      <c r="K5" s="1">
        <v>4163</v>
      </c>
      <c r="L5"/>
      <c r="M5" s="6"/>
      <c r="N5">
        <f t="shared" ref="N5:N21" si="0">SUM(F5:L5)</f>
        <v>6522</v>
      </c>
    </row>
    <row r="6" spans="1:14" x14ac:dyDescent="0.3">
      <c r="A6" s="20"/>
      <c r="B6" t="s">
        <v>29</v>
      </c>
      <c r="C6" t="s">
        <v>46</v>
      </c>
      <c r="D6" t="s">
        <v>49</v>
      </c>
      <c r="E6" t="s">
        <v>51</v>
      </c>
      <c r="I6" s="1">
        <v>934</v>
      </c>
      <c r="L6"/>
      <c r="M6" s="6"/>
      <c r="N6">
        <f t="shared" si="0"/>
        <v>934</v>
      </c>
    </row>
    <row r="7" spans="1:14" x14ac:dyDescent="0.3">
      <c r="A7" s="20"/>
      <c r="B7" t="s">
        <v>30</v>
      </c>
      <c r="C7" t="s">
        <v>46</v>
      </c>
      <c r="D7" t="s">
        <v>49</v>
      </c>
      <c r="E7" t="s">
        <v>52</v>
      </c>
      <c r="K7" s="1">
        <v>5689</v>
      </c>
      <c r="L7"/>
      <c r="M7" s="6"/>
      <c r="N7">
        <f t="shared" si="0"/>
        <v>5689</v>
      </c>
    </row>
    <row r="8" spans="1:14" x14ac:dyDescent="0.3">
      <c r="A8" s="20"/>
      <c r="B8" t="s">
        <v>31</v>
      </c>
      <c r="C8" t="s">
        <v>45</v>
      </c>
      <c r="D8" t="s">
        <v>49</v>
      </c>
      <c r="E8" t="s">
        <v>53</v>
      </c>
      <c r="I8" s="1">
        <v>940</v>
      </c>
      <c r="J8" s="1">
        <v>1419</v>
      </c>
      <c r="K8" s="1">
        <v>1388</v>
      </c>
      <c r="L8"/>
      <c r="M8" s="6"/>
      <c r="N8">
        <f t="shared" si="0"/>
        <v>3747</v>
      </c>
    </row>
    <row r="9" spans="1:14" x14ac:dyDescent="0.3">
      <c r="A9" s="20"/>
      <c r="B9" t="s">
        <v>32</v>
      </c>
      <c r="C9" t="s">
        <v>47</v>
      </c>
      <c r="D9" t="s">
        <v>49</v>
      </c>
      <c r="E9" t="s">
        <v>54</v>
      </c>
      <c r="I9" s="1">
        <v>940</v>
      </c>
      <c r="J9" s="1">
        <v>1580</v>
      </c>
      <c r="K9" s="1">
        <v>1358</v>
      </c>
      <c r="L9"/>
      <c r="M9" s="6"/>
      <c r="N9">
        <f t="shared" si="0"/>
        <v>3878</v>
      </c>
    </row>
    <row r="10" spans="1:14" x14ac:dyDescent="0.3">
      <c r="A10" s="20"/>
      <c r="B10" t="s">
        <v>33</v>
      </c>
      <c r="C10" t="s">
        <v>46</v>
      </c>
      <c r="D10" t="s">
        <v>49</v>
      </c>
      <c r="E10" t="s">
        <v>52</v>
      </c>
      <c r="J10" s="1">
        <v>641</v>
      </c>
      <c r="L10"/>
      <c r="M10" s="6"/>
      <c r="N10">
        <f t="shared" si="0"/>
        <v>641</v>
      </c>
    </row>
    <row r="11" spans="1:14" x14ac:dyDescent="0.3">
      <c r="A11" s="20"/>
      <c r="B11" t="s">
        <v>34</v>
      </c>
      <c r="C11" t="s">
        <v>46</v>
      </c>
      <c r="D11" t="s">
        <v>49</v>
      </c>
      <c r="E11" t="s">
        <v>51</v>
      </c>
      <c r="J11" s="1">
        <v>1099</v>
      </c>
      <c r="L11"/>
      <c r="M11" s="6"/>
      <c r="N11">
        <f t="shared" si="0"/>
        <v>1099</v>
      </c>
    </row>
    <row r="12" spans="1:14" x14ac:dyDescent="0.3">
      <c r="A12" s="20"/>
      <c r="B12" t="s">
        <v>35</v>
      </c>
      <c r="C12" t="s">
        <v>46</v>
      </c>
      <c r="D12" t="s">
        <v>49</v>
      </c>
      <c r="E12" t="s">
        <v>55</v>
      </c>
      <c r="I12" s="1">
        <v>940</v>
      </c>
      <c r="J12" s="1">
        <v>1474</v>
      </c>
      <c r="L12"/>
      <c r="M12" s="6"/>
      <c r="N12">
        <f t="shared" si="0"/>
        <v>2414</v>
      </c>
    </row>
    <row r="13" spans="1:14" x14ac:dyDescent="0.3">
      <c r="A13" s="20"/>
      <c r="B13" t="s">
        <v>36</v>
      </c>
      <c r="C13" t="s">
        <v>46</v>
      </c>
      <c r="D13" t="s">
        <v>49</v>
      </c>
      <c r="E13" t="s">
        <v>56</v>
      </c>
      <c r="K13" s="1">
        <v>128</v>
      </c>
      <c r="L13"/>
      <c r="M13" s="6"/>
      <c r="N13">
        <f t="shared" si="0"/>
        <v>128</v>
      </c>
    </row>
    <row r="14" spans="1:14" x14ac:dyDescent="0.3">
      <c r="A14" s="20"/>
      <c r="B14" t="s">
        <v>37</v>
      </c>
      <c r="C14" t="s">
        <v>48</v>
      </c>
      <c r="D14" t="s">
        <v>49</v>
      </c>
      <c r="E14" t="s">
        <v>57</v>
      </c>
      <c r="I14" s="1">
        <v>940</v>
      </c>
      <c r="J14" s="1">
        <v>1474</v>
      </c>
      <c r="L14"/>
      <c r="M14" s="6"/>
      <c r="N14">
        <f t="shared" si="0"/>
        <v>2414</v>
      </c>
    </row>
    <row r="15" spans="1:14" x14ac:dyDescent="0.3">
      <c r="A15" s="20"/>
      <c r="B15" t="s">
        <v>38</v>
      </c>
      <c r="C15" t="s">
        <v>45</v>
      </c>
      <c r="D15" t="s">
        <v>49</v>
      </c>
      <c r="E15" t="s">
        <v>50</v>
      </c>
      <c r="K15" s="1">
        <v>1995</v>
      </c>
      <c r="L15"/>
      <c r="M15" s="6"/>
      <c r="N15">
        <f t="shared" si="0"/>
        <v>1995</v>
      </c>
    </row>
    <row r="16" spans="1:14" x14ac:dyDescent="0.3">
      <c r="A16" s="20"/>
      <c r="B16" t="s">
        <v>39</v>
      </c>
      <c r="C16" t="s">
        <v>45</v>
      </c>
      <c r="D16" t="s">
        <v>49</v>
      </c>
      <c r="E16" t="s">
        <v>58</v>
      </c>
      <c r="I16" s="1">
        <v>940</v>
      </c>
      <c r="J16" s="1">
        <v>1419</v>
      </c>
      <c r="L16"/>
      <c r="M16" s="6"/>
      <c r="N16">
        <f t="shared" si="0"/>
        <v>2359</v>
      </c>
    </row>
    <row r="17" spans="1:14" x14ac:dyDescent="0.3">
      <c r="A17" s="20"/>
      <c r="B17" t="s">
        <v>40</v>
      </c>
      <c r="C17" t="s">
        <v>46</v>
      </c>
      <c r="D17" t="s">
        <v>49</v>
      </c>
      <c r="E17" t="s">
        <v>52</v>
      </c>
      <c r="J17" s="1">
        <v>641</v>
      </c>
      <c r="K17" s="1">
        <v>694</v>
      </c>
      <c r="L17"/>
      <c r="M17" s="6"/>
      <c r="N17">
        <f t="shared" si="0"/>
        <v>1335</v>
      </c>
    </row>
    <row r="18" spans="1:14" x14ac:dyDescent="0.3">
      <c r="A18" s="20"/>
      <c r="B18" t="s">
        <v>41</v>
      </c>
      <c r="C18" t="s">
        <v>45</v>
      </c>
      <c r="D18" t="s">
        <v>49</v>
      </c>
      <c r="E18" t="s">
        <v>59</v>
      </c>
      <c r="K18" s="1">
        <v>1249</v>
      </c>
      <c r="L18"/>
      <c r="M18" s="6"/>
      <c r="N18">
        <f t="shared" si="0"/>
        <v>1249</v>
      </c>
    </row>
    <row r="19" spans="1:14" x14ac:dyDescent="0.3">
      <c r="A19" s="20"/>
      <c r="B19" t="s">
        <v>42</v>
      </c>
      <c r="C19" t="s">
        <v>46</v>
      </c>
      <c r="D19" t="s">
        <v>49</v>
      </c>
      <c r="E19" t="s">
        <v>60</v>
      </c>
      <c r="K19" s="1">
        <v>5273</v>
      </c>
      <c r="L19"/>
      <c r="M19" s="6"/>
      <c r="N19">
        <f t="shared" si="0"/>
        <v>5273</v>
      </c>
    </row>
    <row r="20" spans="1:14" x14ac:dyDescent="0.3">
      <c r="A20" s="20"/>
      <c r="B20" t="s">
        <v>43</v>
      </c>
      <c r="C20" t="s">
        <v>45</v>
      </c>
      <c r="D20" t="s">
        <v>49</v>
      </c>
      <c r="E20" t="s">
        <v>59</v>
      </c>
      <c r="I20" s="1">
        <v>814</v>
      </c>
      <c r="J20" s="1">
        <v>1487</v>
      </c>
      <c r="L20"/>
      <c r="M20" s="6"/>
      <c r="N20">
        <f t="shared" si="0"/>
        <v>2301</v>
      </c>
    </row>
    <row r="21" spans="1:14" x14ac:dyDescent="0.3">
      <c r="A21" s="20"/>
      <c r="B21" t="s">
        <v>44</v>
      </c>
      <c r="C21" t="s">
        <v>46</v>
      </c>
      <c r="D21" t="s">
        <v>49</v>
      </c>
      <c r="E21" t="s">
        <v>61</v>
      </c>
      <c r="K21" s="1">
        <v>6383</v>
      </c>
      <c r="L21"/>
      <c r="M21" s="6"/>
      <c r="N21">
        <f t="shared" si="0"/>
        <v>6383</v>
      </c>
    </row>
    <row r="22" spans="1:14" x14ac:dyDescent="0.3">
      <c r="A22" s="20"/>
      <c r="B22" s="28" t="s">
        <v>18</v>
      </c>
      <c r="C22" s="28"/>
      <c r="D22" s="28"/>
      <c r="E22" s="28"/>
      <c r="F22" s="28"/>
      <c r="G22" s="29"/>
      <c r="H22" s="29"/>
      <c r="I22" s="29"/>
      <c r="J22" s="29"/>
      <c r="K22" s="29"/>
      <c r="L22" s="29"/>
      <c r="M22" s="28"/>
      <c r="N22" s="29"/>
    </row>
    <row r="23" spans="1:14" x14ac:dyDescent="0.3">
      <c r="A23" s="20"/>
      <c r="B23" t="s">
        <v>19</v>
      </c>
      <c r="I23" s="1">
        <v>4918</v>
      </c>
      <c r="J23" s="1">
        <v>7009</v>
      </c>
      <c r="K23" s="1">
        <v>5797</v>
      </c>
      <c r="M23" s="5"/>
      <c r="N23">
        <f>SUM(F23:L23)</f>
        <v>17724</v>
      </c>
    </row>
    <row r="24" spans="1:14" x14ac:dyDescent="0.3">
      <c r="A24" s="20"/>
      <c r="B24" t="s">
        <v>20</v>
      </c>
      <c r="G24" s="1">
        <v>0</v>
      </c>
      <c r="H24" s="1">
        <v>0</v>
      </c>
      <c r="I24" s="1">
        <v>6</v>
      </c>
      <c r="J24" s="1">
        <v>5</v>
      </c>
      <c r="K24" s="1">
        <v>3</v>
      </c>
      <c r="L24" s="1">
        <v>0</v>
      </c>
      <c r="M24" s="5"/>
      <c r="N24"/>
    </row>
    <row r="25" spans="1:14" x14ac:dyDescent="0.3">
      <c r="A25" s="20"/>
      <c r="B25" t="s">
        <v>21</v>
      </c>
      <c r="G25" s="31">
        <f t="shared" ref="G25:L25" si="1">IF(COUNTIF(G5:G21,"&gt;0")+G24&gt;0,(G24/(COUNTIF(G5:G21,"&gt;0")+G24)*100),0)</f>
        <v>0</v>
      </c>
      <c r="H25" s="31">
        <f t="shared" si="1"/>
        <v>0</v>
      </c>
      <c r="I25" s="31">
        <f t="shared" si="1"/>
        <v>42.857142857142854</v>
      </c>
      <c r="J25" s="31">
        <f t="shared" si="1"/>
        <v>33.333333333333329</v>
      </c>
      <c r="K25" s="31">
        <f t="shared" si="1"/>
        <v>23.076923076923077</v>
      </c>
      <c r="L25" s="31">
        <f t="shared" si="1"/>
        <v>0</v>
      </c>
      <c r="M25" s="5"/>
      <c r="N25" s="32" t="s">
        <v>62</v>
      </c>
    </row>
    <row r="26" spans="1:14" x14ac:dyDescent="0.3">
      <c r="A26" s="24" t="s">
        <v>22</v>
      </c>
      <c r="B26" s="28" t="s">
        <v>23</v>
      </c>
      <c r="C26" s="28"/>
      <c r="D26" s="28"/>
      <c r="E26" s="28"/>
      <c r="F26" s="28"/>
      <c r="G26" s="29"/>
      <c r="H26" s="29"/>
      <c r="I26" s="29"/>
      <c r="J26" s="29"/>
      <c r="K26" s="29"/>
      <c r="L26" s="29"/>
      <c r="M26" s="30"/>
      <c r="N26" s="29"/>
    </row>
    <row r="27" spans="1:14" x14ac:dyDescent="0.3">
      <c r="A27" s="20"/>
      <c r="B27" t="s">
        <v>63</v>
      </c>
      <c r="C27" t="s">
        <v>45</v>
      </c>
      <c r="D27" t="s">
        <v>49</v>
      </c>
      <c r="E27" t="s">
        <v>66</v>
      </c>
      <c r="F27" t="s">
        <v>68</v>
      </c>
      <c r="G27" s="1">
        <v>1000</v>
      </c>
      <c r="M27" s="5"/>
      <c r="N27">
        <f>SUM(F27:L27)</f>
        <v>1000</v>
      </c>
    </row>
    <row r="28" spans="1:14" x14ac:dyDescent="0.3">
      <c r="A28" s="20"/>
      <c r="B28" t="s">
        <v>64</v>
      </c>
      <c r="C28" t="s">
        <v>46</v>
      </c>
      <c r="D28" t="s">
        <v>49</v>
      </c>
      <c r="E28" t="s">
        <v>60</v>
      </c>
      <c r="F28" t="s">
        <v>69</v>
      </c>
      <c r="G28" s="1">
        <v>2000</v>
      </c>
      <c r="M28" s="5"/>
      <c r="N28">
        <f>SUM(F28:L28)</f>
        <v>2000</v>
      </c>
    </row>
    <row r="29" spans="1:14" x14ac:dyDescent="0.3">
      <c r="A29" s="20"/>
      <c r="B29" t="s">
        <v>65</v>
      </c>
      <c r="C29" t="s">
        <v>46</v>
      </c>
      <c r="D29" t="s">
        <v>49</v>
      </c>
      <c r="E29" t="s">
        <v>67</v>
      </c>
      <c r="F29" t="s">
        <v>70</v>
      </c>
      <c r="G29" s="1">
        <v>1000</v>
      </c>
      <c r="M29" s="5"/>
      <c r="N29">
        <f>SUM(F29:L29)</f>
        <v>1000</v>
      </c>
    </row>
    <row r="30" spans="1:14" x14ac:dyDescent="0.3">
      <c r="A30" s="20"/>
      <c r="B30" s="28" t="s">
        <v>18</v>
      </c>
      <c r="C30" s="28"/>
      <c r="D30" s="28"/>
      <c r="E30" s="28"/>
      <c r="F30" s="28"/>
      <c r="G30" s="29"/>
      <c r="H30" s="29"/>
      <c r="I30" s="29"/>
      <c r="J30" s="29"/>
      <c r="K30" s="29"/>
      <c r="L30" s="29"/>
      <c r="M30" s="28"/>
      <c r="N30" s="29"/>
    </row>
    <row r="31" spans="1:14" x14ac:dyDescent="0.3">
      <c r="A31" s="20"/>
      <c r="B31" t="s">
        <v>19</v>
      </c>
      <c r="G31" s="1">
        <v>0</v>
      </c>
      <c r="H31" s="1">
        <v>0</v>
      </c>
      <c r="I31" s="1">
        <v>0</v>
      </c>
      <c r="J31" s="1">
        <v>0</v>
      </c>
      <c r="K31" s="1">
        <v>70875</v>
      </c>
      <c r="L31" s="1">
        <v>0</v>
      </c>
      <c r="M31" s="5"/>
      <c r="N31">
        <f>SUM(F31:L31)</f>
        <v>70875</v>
      </c>
    </row>
    <row r="32" spans="1:14" x14ac:dyDescent="0.3">
      <c r="A32" s="20"/>
      <c r="B32" t="s">
        <v>20</v>
      </c>
      <c r="G32" s="1">
        <v>0</v>
      </c>
      <c r="H32" s="1">
        <v>0</v>
      </c>
      <c r="I32" s="1">
        <v>0</v>
      </c>
      <c r="J32" s="1">
        <v>0</v>
      </c>
      <c r="K32" s="1">
        <v>1</v>
      </c>
      <c r="L32" s="1">
        <v>0</v>
      </c>
      <c r="M32" s="5"/>
      <c r="N32"/>
    </row>
    <row r="33" spans="1:14" x14ac:dyDescent="0.3">
      <c r="A33" s="20"/>
      <c r="B33" t="s">
        <v>21</v>
      </c>
      <c r="G33" s="31">
        <f t="shared" ref="G33:L33" si="2">IF(COUNTIF(G27:G29,"&gt;0")+G32&gt;0,(G32/(COUNTIF(G27:G29,"&gt;0")+G32)*100),0)</f>
        <v>0</v>
      </c>
      <c r="H33" s="31">
        <f t="shared" si="2"/>
        <v>0</v>
      </c>
      <c r="I33" s="31">
        <f t="shared" si="2"/>
        <v>0</v>
      </c>
      <c r="J33" s="31">
        <f t="shared" si="2"/>
        <v>0</v>
      </c>
      <c r="K33" s="31">
        <f t="shared" si="2"/>
        <v>100</v>
      </c>
      <c r="L33" s="31">
        <f t="shared" si="2"/>
        <v>0</v>
      </c>
      <c r="M33" s="5"/>
      <c r="N33" s="32" t="s">
        <v>62</v>
      </c>
    </row>
    <row r="34" spans="1:14" x14ac:dyDescent="0.3">
      <c r="A34" s="22" t="s">
        <v>24</v>
      </c>
      <c r="B34" s="26" t="s">
        <v>25</v>
      </c>
      <c r="C34" s="26"/>
      <c r="D34" s="26"/>
      <c r="E34" s="26"/>
      <c r="F34" s="26"/>
      <c r="G34" s="27"/>
      <c r="H34" s="27"/>
      <c r="I34" s="27"/>
      <c r="J34" s="27"/>
      <c r="K34" s="27"/>
      <c r="L34" s="27"/>
      <c r="M34" s="26"/>
      <c r="N34" s="27"/>
    </row>
    <row r="35" spans="1:14" ht="90" customHeight="1" x14ac:dyDescent="0.3">
      <c r="A35" s="20"/>
      <c r="B35" s="19" t="s">
        <v>26</v>
      </c>
      <c r="C35" s="20"/>
      <c r="D35" s="20"/>
      <c r="E35" s="20"/>
      <c r="F35" s="20"/>
      <c r="G35" s="21"/>
      <c r="H35" s="21"/>
      <c r="I35" s="21"/>
      <c r="J35" s="21"/>
      <c r="K35" s="21"/>
      <c r="L35" s="21"/>
      <c r="M35" s="3" t="s">
        <v>27</v>
      </c>
      <c r="N35" s="7">
        <v>0</v>
      </c>
    </row>
  </sheetData>
  <mergeCells count="20">
    <mergeCell ref="B35:L35"/>
    <mergeCell ref="A34:A35"/>
    <mergeCell ref="A4:A25"/>
    <mergeCell ref="A26:A33"/>
    <mergeCell ref="N2:N3"/>
    <mergeCell ref="B34:N34"/>
    <mergeCell ref="B30:N30"/>
    <mergeCell ref="B26:N26"/>
    <mergeCell ref="B22:N22"/>
    <mergeCell ref="B4:N4"/>
    <mergeCell ref="B1:K1"/>
    <mergeCell ref="L1:M1"/>
    <mergeCell ref="G2:G3"/>
    <mergeCell ref="H2:J2"/>
    <mergeCell ref="K2:L2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4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3A867AFD8F44497E3CE788BB9EE03" ma:contentTypeVersion="15" ma:contentTypeDescription="Create a new document." ma:contentTypeScope="" ma:versionID="e4c1dfb7e88e929aa8f40f939aec6ea3">
  <xsd:schema xmlns:xsd="http://www.w3.org/2001/XMLSchema" xmlns:xs="http://www.w3.org/2001/XMLSchema" xmlns:p="http://schemas.microsoft.com/office/2006/metadata/properties" xmlns:ns2="a1fb3809-e7cf-4515-aed2-e0543cfdb242" xmlns:ns3="1bbbd220-48da-4222-9fac-a255540084b1" targetNamespace="http://schemas.microsoft.com/office/2006/metadata/properties" ma:root="true" ma:fieldsID="3b27e3462e4ef2a812fb4e47ba85ba63" ns2:_="" ns3:_="">
    <xsd:import namespace="a1fb3809-e7cf-4515-aed2-e0543cfdb242"/>
    <xsd:import namespace="1bbbd220-48da-4222-9fac-a255540084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b3809-e7cf-4515-aed2-e0543cfdb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a06dc81-7351-40b9-acc0-3b5a169b4e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bd220-48da-4222-9fac-a25554008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b2647c-cb41-4f61-9e89-1a8d5e13174f}" ma:internalName="TaxCatchAll" ma:showField="CatchAllData" ma:web="1bbbd220-48da-4222-9fac-a255540084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bbd220-48da-4222-9fac-a255540084b1" xsi:nil="true"/>
    <lcf76f155ced4ddcb4097134ff3c332f xmlns="a1fb3809-e7cf-4515-aed2-e0543cfdb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BA7E3A-92C0-4C07-9629-2F99150C7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b3809-e7cf-4515-aed2-e0543cfdb242"/>
    <ds:schemaRef ds:uri="1bbbd220-48da-4222-9fac-a25554008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58DA1E-FEC1-4F57-8707-BC02228E0EF8}">
  <ds:schemaRefs>
    <ds:schemaRef ds:uri="http://schemas.microsoft.com/office/2006/metadata/properties"/>
    <ds:schemaRef ds:uri="http://schemas.microsoft.com/office/infopath/2007/PartnerControls"/>
    <ds:schemaRef ds:uri="1bbbd220-48da-4222-9fac-a255540084b1"/>
    <ds:schemaRef ds:uri="a1fb3809-e7cf-4515-aed2-e0543cfdb242"/>
  </ds:schemaRefs>
</ds:datastoreItem>
</file>

<file path=customXml/itemProps3.xml><?xml version="1.0" encoding="utf-8"?>
<ds:datastoreItem xmlns:ds="http://schemas.openxmlformats.org/officeDocument/2006/customXml" ds:itemID="{DC3B3159-D299-4861-A33C-22BCC76A8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Roosi UUSTAL</cp:lastModifiedBy>
  <cp:revision/>
  <dcterms:created xsi:type="dcterms:W3CDTF">2024-05-21T09:22:42Z</dcterms:created>
  <dcterms:modified xsi:type="dcterms:W3CDTF">2026-05-19T13:40:14Z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0x01010030A3A867AFD8F44497E3CE788BB9EE03</vt:lpwstr>
  </property>
  <property fmtid="{D5CDD505-2E9C-101B-9397-08002B2CF9AE}" pid="3" name="MediaServiceImageTags">
    <vt:lpwstr/>
  </property>
</Properties>
</file>